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xr:revisionPtr revIDLastSave="1" documentId="11_2598F7E810C19F8246157696DD91A5E59DD7E7D7" xr6:coauthVersionLast="47" xr6:coauthVersionMax="47" xr10:uidLastSave="{1220C1A7-209C-487F-8E19-871AA7E6F754}"/>
  <bookViews>
    <workbookView xWindow="0" yWindow="0" windowWidth="16384" windowHeight="8192" tabRatio="500" xr2:uid="{00000000-000D-0000-FFFF-FFFF00000000}"/>
  </bookViews>
  <sheets>
    <sheet name="1. Cost-of-Waste Calc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D14" i="1"/>
  <c r="E14" i="1" s="1"/>
  <c r="F14" i="1" s="1"/>
  <c r="D13" i="1"/>
  <c r="E13" i="1" s="1"/>
  <c r="F13" i="1" s="1"/>
  <c r="D12" i="1"/>
  <c r="E12" i="1" s="1"/>
  <c r="F12" i="1" s="1"/>
  <c r="D11" i="1"/>
  <c r="E11" i="1" s="1"/>
  <c r="F11" i="1" s="1"/>
  <c r="D10" i="1"/>
  <c r="D15" i="1" l="1"/>
  <c r="E10" i="1"/>
  <c r="E15" i="1" l="1"/>
  <c r="F10" i="1"/>
  <c r="F15" i="1" s="1"/>
  <c r="B17" i="1" s="1"/>
</calcChain>
</file>

<file path=xl/sharedStrings.xml><?xml version="1.0" encoding="utf-8"?>
<sst xmlns="http://schemas.openxmlformats.org/spreadsheetml/2006/main" count="20" uniqueCount="20">
  <si>
    <t>Cost-of-Waste Calculator</t>
  </si>
  <si>
    <t>Level 2 — Convert weighed waste into an annual true-cost figure. Enter data in the blue cells.</t>
  </si>
  <si>
    <t>Blue cells = enter your data.  Black cells = calculated automatically (do not edit).</t>
  </si>
  <si>
    <t>Global assumptions</t>
  </si>
  <si>
    <t>Operating days per year</t>
  </si>
  <si>
    <t>True-cost multiplier (1.0 = ingredient cost only)</t>
  </si>
  <si>
    <t>Accounts for labour, energy, packaging &amp; disposal already spent</t>
  </si>
  <si>
    <t>Waste category</t>
  </si>
  <si>
    <t>Waste per week (kg)</t>
  </si>
  <si>
    <t>Cost per kg ($)</t>
  </si>
  <si>
    <t>Annual waste (kg)</t>
  </si>
  <si>
    <t>Direct annual cost ($)</t>
  </si>
  <si>
    <t>True annual cost ($)</t>
  </si>
  <si>
    <t>Raw / ingredient</t>
  </si>
  <si>
    <t>Work-in-progress (trim)</t>
  </si>
  <si>
    <t>Finished product</t>
  </si>
  <si>
    <t>Plate / customer return</t>
  </si>
  <si>
    <t>Spoilage / expiry</t>
  </si>
  <si>
    <t>TOTAL</t>
  </si>
  <si>
    <t>Annual true cost of waste: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</si>
</sst>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\$#,##0"/>
  </numFmts>
  <fonts count="10">
    <font>
      <sz val="11"/>
      <color theme="1"/>
      <name val="Calibri"/>
      <family val="2"/>
      <charset val="1"/>
    </font>
    <font>
      <b/>
      <sz val="16"/>
      <color rgb="FF1B5E20"/>
      <name val="Arial"/>
      <charset val="1"/>
    </font>
    <font>
      <i/>
      <sz val="10"/>
      <color rgb="FF555555"/>
      <name val="Arial"/>
      <charset val="1"/>
    </font>
    <font>
      <i/>
      <sz val="9"/>
      <color rgb="FF0000FF"/>
      <name val="Arial"/>
      <charset val="1"/>
    </font>
    <font>
      <b/>
      <sz val="12"/>
      <color rgb="FF1B5E20"/>
      <name val="Arial"/>
      <charset val="1"/>
    </font>
    <font>
      <b/>
      <sz val="11"/>
      <name val="Arial"/>
      <charset val="1"/>
    </font>
    <font>
      <sz val="11"/>
      <color rgb="FF0000FF"/>
      <name val="Arial"/>
      <charset val="1"/>
    </font>
    <font>
      <b/>
      <sz val="11"/>
      <color rgb="FFFFFFFF"/>
      <name val="Arial"/>
      <charset val="1"/>
    </font>
    <font>
      <sz val="11"/>
      <color rgb="FF000000"/>
      <name val="Arial"/>
      <charset val="1"/>
    </font>
    <font>
      <b/>
      <sz val="14"/>
      <color rgb="FFF57F17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8E1"/>
        <bgColor rgb="FFFFFFFF"/>
      </patternFill>
    </fill>
    <fill>
      <patternFill patternType="solid">
        <fgColor rgb="FF2E7D32"/>
        <bgColor rgb="FF1B5E20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6" fillId="2" borderId="1" xfId="0" applyNumberFormat="1" applyFont="1" applyFill="1" applyBorder="1"/>
    <xf numFmtId="3" fontId="8" fillId="0" borderId="1" xfId="0" applyNumberFormat="1" applyFont="1" applyBorder="1"/>
    <xf numFmtId="3" fontId="5" fillId="4" borderId="1" xfId="0" applyNumberFormat="1" applyFont="1" applyFill="1" applyBorder="1"/>
    <xf numFmtId="164" fontId="5" fillId="4" borderId="1" xfId="0" applyNumberFormat="1" applyFont="1" applyFill="1" applyBorder="1"/>
    <xf numFmtId="165" fontId="5" fillId="4" borderId="1" xfId="0" applyNumberFormat="1" applyFont="1" applyFill="1" applyBorder="1"/>
    <xf numFmtId="165" fontId="9" fillId="0" borderId="0" xfId="0" applyNumberFormat="1" applyFont="1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78787"/>
      <rgbColor rgb="FF9999FF"/>
      <rgbColor rgb="FF993366"/>
      <rgbColor rgb="FFFFF8E1"/>
      <rgbColor rgb="FFE8F5E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57F17"/>
      <rgbColor rgb="FF4F81BD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True annual cost by waste category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Cost-of-Waste Calc'!F9</c:f>
              <c:strCache>
                <c:ptCount val="1"/>
                <c:pt idx="0">
                  <c:v>True annual cost ($)</c:v>
                </c:pt>
              </c:strCache>
            </c:strRef>
          </c:tx>
          <c:spPr>
            <a:solidFill>
              <a:srgbClr val="4F81BD"/>
            </a:solidFill>
            <a:ln w="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Cost-of-Waste Calc'!$A$10:$A$14</c:f>
              <c:strCache>
                <c:ptCount val="5"/>
                <c:pt idx="0">
                  <c:v>Raw / ingredient</c:v>
                </c:pt>
                <c:pt idx="1">
                  <c:v>Work-in-progress (trim)</c:v>
                </c:pt>
                <c:pt idx="2">
                  <c:v>Finished product</c:v>
                </c:pt>
                <c:pt idx="3">
                  <c:v>Plate / customer return</c:v>
                </c:pt>
                <c:pt idx="4">
                  <c:v>Spoilage / expiry</c:v>
                </c:pt>
              </c:strCache>
            </c:strRef>
          </c:cat>
          <c:val>
            <c:numRef>
              <c:f>'1. Cost-of-Waste Calc'!$F$10:$F$14</c:f>
              <c:numCache>
                <c:formatCode>#,##0</c:formatCode>
                <c:ptCount val="5"/>
                <c:pt idx="0">
                  <c:v>262500</c:v>
                </c:pt>
                <c:pt idx="1">
                  <c:v>210000</c:v>
                </c:pt>
                <c:pt idx="2">
                  <c:v>168750</c:v>
                </c:pt>
                <c:pt idx="3">
                  <c:v>0</c:v>
                </c:pt>
                <c:pt idx="4">
                  <c:v>93750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1-4455-A08B-23BE9AB59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82126"/>
        <c:axId val="3187124"/>
      </c:barChart>
      <c:catAx>
        <c:axId val="4078212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187124"/>
        <c:crosses val="autoZero"/>
        <c:auto val="1"/>
        <c:lblAlgn val="ctr"/>
        <c:lblOffset val="100"/>
        <c:noMultiLvlLbl val="0"/>
      </c:catAx>
      <c:valAx>
        <c:axId val="318712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0782126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15</xdr:col>
      <xdr:colOff>147600</xdr:colOff>
      <xdr:row>20</xdr:row>
      <xdr:rowOff>53280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B7" sqref="B7"/>
    </sheetView>
  </sheetViews>
  <sheetFormatPr defaultColWidth="8.7109375" defaultRowHeight="15"/>
  <cols>
    <col min="1" max="1" width="26" customWidth="1"/>
    <col min="2" max="2" width="18" customWidth="1"/>
    <col min="3" max="3" width="14" customWidth="1"/>
    <col min="4" max="4" width="16" customWidth="1"/>
    <col min="5" max="6" width="18" customWidth="1"/>
  </cols>
  <sheetData>
    <row r="1" spans="1:6" ht="24" customHeight="1">
      <c r="A1" s="13" t="s">
        <v>0</v>
      </c>
      <c r="B1" s="14"/>
      <c r="C1" s="14"/>
      <c r="D1" s="14"/>
      <c r="E1" s="14"/>
      <c r="F1" s="14"/>
    </row>
    <row r="2" spans="1:6" ht="15" customHeight="1">
      <c r="A2" s="15" t="s">
        <v>1</v>
      </c>
      <c r="B2" s="14"/>
      <c r="C2" s="14"/>
      <c r="D2" s="14"/>
      <c r="E2" s="14"/>
      <c r="F2" s="14"/>
    </row>
    <row r="3" spans="1:6" ht="15" customHeight="1">
      <c r="A3" s="16" t="s">
        <v>2</v>
      </c>
      <c r="B3" s="14"/>
      <c r="C3" s="14"/>
      <c r="D3" s="14"/>
      <c r="E3" s="14"/>
      <c r="F3" s="14"/>
    </row>
    <row r="5" spans="1:6" ht="15" customHeight="1">
      <c r="A5" s="2" t="s">
        <v>3</v>
      </c>
    </row>
    <row r="6" spans="1:6" ht="15" customHeight="1">
      <c r="A6" s="3" t="s">
        <v>4</v>
      </c>
      <c r="B6" s="4">
        <v>250</v>
      </c>
    </row>
    <row r="7" spans="1:6" ht="15" customHeight="1">
      <c r="A7" s="3" t="s">
        <v>5</v>
      </c>
      <c r="B7" s="4">
        <v>2.5</v>
      </c>
      <c r="C7" s="1" t="s">
        <v>6</v>
      </c>
    </row>
    <row r="9" spans="1:6" ht="26.85" customHeight="1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</row>
    <row r="10" spans="1:6" ht="15" customHeight="1">
      <c r="A10" s="6" t="s">
        <v>13</v>
      </c>
      <c r="B10" s="4">
        <v>120</v>
      </c>
      <c r="C10" s="7">
        <v>3.5</v>
      </c>
      <c r="D10" s="8">
        <f>B10*$B$6</f>
        <v>30000</v>
      </c>
      <c r="E10" s="8">
        <f>D10*C10</f>
        <v>105000</v>
      </c>
      <c r="F10" s="8">
        <f>E10*$B$7</f>
        <v>262500</v>
      </c>
    </row>
    <row r="11" spans="1:6" ht="15" customHeight="1">
      <c r="A11" s="6" t="s">
        <v>14</v>
      </c>
      <c r="B11" s="4">
        <v>80</v>
      </c>
      <c r="C11" s="7">
        <v>4.2</v>
      </c>
      <c r="D11" s="8">
        <f>B11*$B$6</f>
        <v>20000</v>
      </c>
      <c r="E11" s="8">
        <f>D11*C11</f>
        <v>84000</v>
      </c>
      <c r="F11" s="8">
        <f>E11*$B$7</f>
        <v>210000</v>
      </c>
    </row>
    <row r="12" spans="1:6" ht="15" customHeight="1">
      <c r="A12" s="6" t="s">
        <v>15</v>
      </c>
      <c r="B12" s="4">
        <v>45</v>
      </c>
      <c r="C12" s="7">
        <v>6</v>
      </c>
      <c r="D12" s="8">
        <f>B12*$B$6</f>
        <v>11250</v>
      </c>
      <c r="E12" s="8">
        <f>D12*C12</f>
        <v>67500</v>
      </c>
      <c r="F12" s="8">
        <f>E12*$B$7</f>
        <v>168750</v>
      </c>
    </row>
    <row r="13" spans="1:6" ht="15" customHeight="1">
      <c r="A13" s="6" t="s">
        <v>16</v>
      </c>
      <c r="B13" s="4">
        <v>0</v>
      </c>
      <c r="C13" s="7">
        <v>0</v>
      </c>
      <c r="D13" s="8">
        <f>B13*$B$6</f>
        <v>0</v>
      </c>
      <c r="E13" s="8">
        <f>D13*C13</f>
        <v>0</v>
      </c>
      <c r="F13" s="8">
        <f>E13*$B$7</f>
        <v>0</v>
      </c>
    </row>
    <row r="14" spans="1:6" ht="15" customHeight="1">
      <c r="A14" s="6" t="s">
        <v>17</v>
      </c>
      <c r="B14" s="4">
        <v>30</v>
      </c>
      <c r="C14" s="7">
        <v>5</v>
      </c>
      <c r="D14" s="8">
        <f>B14*$B$6</f>
        <v>7500</v>
      </c>
      <c r="E14" s="8">
        <f>D14*C14</f>
        <v>37500</v>
      </c>
      <c r="F14" s="8">
        <f>E14*$B$7</f>
        <v>93750</v>
      </c>
    </row>
    <row r="15" spans="1:6" ht="15" customHeight="1">
      <c r="A15" s="3" t="s">
        <v>18</v>
      </c>
      <c r="B15" s="9">
        <f>SUM(B10:B14)</f>
        <v>275</v>
      </c>
      <c r="C15" s="10">
        <f>SUM(C10:C14)</f>
        <v>18.7</v>
      </c>
      <c r="D15" s="9">
        <f>SUM(D10:D14)</f>
        <v>68750</v>
      </c>
      <c r="E15" s="11">
        <f>SUM(E10:E14)</f>
        <v>294000</v>
      </c>
      <c r="F15" s="11">
        <f>SUM(F10:F14)</f>
        <v>735000</v>
      </c>
    </row>
    <row r="17" spans="1:2" ht="17.45" customHeight="1">
      <c r="A17" s="2" t="s">
        <v>19</v>
      </c>
      <c r="B17" s="12">
        <f>F15</f>
        <v>735000</v>
      </c>
    </row>
  </sheetData>
  <mergeCells count="3">
    <mergeCell ref="A3:F3"/>
    <mergeCell ref="A2:F2"/>
    <mergeCell ref="A1:F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41b8ca-a4f4-4f1d-a350-a87b4d2b4a74">
      <Terms xmlns="http://schemas.microsoft.com/office/infopath/2007/PartnerControls"/>
    </lcf76f155ced4ddcb4097134ff3c332f>
    <TaxCatchAll xmlns="757fca47-ae8b-4686-b2b5-a10067c43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432F45DD22141ADF8AA9A6C9A83AC" ma:contentTypeVersion="16" ma:contentTypeDescription="Create a new document." ma:contentTypeScope="" ma:versionID="83d41547f89c592d4790cbe544394c02">
  <xsd:schema xmlns:xsd="http://www.w3.org/2001/XMLSchema" xmlns:xs="http://www.w3.org/2001/XMLSchema" xmlns:p="http://schemas.microsoft.com/office/2006/metadata/properties" xmlns:ns2="0b41b8ca-a4f4-4f1d-a350-a87b4d2b4a74" xmlns:ns3="757fca47-ae8b-4686-b2b5-a10067c43534" targetNamespace="http://schemas.microsoft.com/office/2006/metadata/properties" ma:root="true" ma:fieldsID="94ff3e8694f8c0f4490d906d607e4987" ns2:_="" ns3:_="">
    <xsd:import namespace="0b41b8ca-a4f4-4f1d-a350-a87b4d2b4a74"/>
    <xsd:import namespace="757fca47-ae8b-4686-b2b5-a10067c43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1b8ca-a4f4-4f1d-a350-a87b4d2b4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e47dcd-2ffb-410b-9bd9-2c49346c8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fca47-ae8b-4686-b2b5-a10067c4353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1d4bafa-d29c-4f33-bded-f745678c8826}" ma:internalName="TaxCatchAll" ma:showField="CatchAllData" ma:web="757fca47-ae8b-4686-b2b5-a10067c4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5818C-54C3-4F84-A41C-A4338C77AFBD}"/>
</file>

<file path=customXml/itemProps2.xml><?xml version="1.0" encoding="utf-8"?>
<ds:datastoreItem xmlns:ds="http://schemas.openxmlformats.org/officeDocument/2006/customXml" ds:itemID="{C1762D61-4DD9-4105-BE9A-88811CC2D151}"/>
</file>

<file path=customXml/itemProps3.xml><?xml version="1.0" encoding="utf-8"?>
<ds:datastoreItem xmlns:ds="http://schemas.openxmlformats.org/officeDocument/2006/customXml" ds:itemID="{76142474-A536-43A2-9962-33D1B7A90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Nick Cork</cp:lastModifiedBy>
  <cp:revision>1</cp:revision>
  <dcterms:created xsi:type="dcterms:W3CDTF">2026-06-30T07:21:03Z</dcterms:created>
  <dcterms:modified xsi:type="dcterms:W3CDTF">2026-07-10T00:53:00Z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0x010100C2F432F45DD22141ADF8AA9A6C9A83AC</vt:lpwstr>
  </property>
  <property fmtid="{D5CDD505-2E9C-101B-9397-08002B2CF9AE}" pid="3" name="MediaServiceImageTags">
    <vt:lpwstr/>
  </property>
</Properties>
</file>