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3. Site Food Loss Map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6">
    <numFmt numFmtId="164" formatCode="\$#,##0.00"/>
    <numFmt numFmtId="165" formatCode="\$#,##0"/>
    <numFmt numFmtId="166" formatCode="#,##0.0"/>
    <numFmt numFmtId="167" formatCode="0.0%"/>
    <numFmt numFmtId="168" formatCode="$#,##0.00"/>
    <numFmt numFmtId="169" formatCode="$#,##0"/>
  </numFmts>
  <fonts count="2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1B5E20"/>
      <sz val="16"/>
    </font>
    <font>
      <name val="Arial"/>
      <charset val="1"/>
      <family val="0"/>
      <i val="1"/>
      <color rgb="FF555555"/>
      <sz val="10"/>
    </font>
    <font>
      <name val="Arial"/>
      <charset val="1"/>
      <family val="0"/>
      <i val="1"/>
      <color rgb="FF0000FF"/>
      <sz val="9"/>
    </font>
    <font>
      <name val="Arial"/>
      <charset val="1"/>
      <family val="0"/>
      <b val="1"/>
      <color rgb="FF1B5E20"/>
      <sz val="12"/>
    </font>
    <font>
      <name val="Arial"/>
      <charset val="1"/>
      <family val="0"/>
      <b val="1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000000"/>
      <sz val="11"/>
    </font>
    <font>
      <name val="Arial"/>
      <charset val="1"/>
      <family val="0"/>
      <b val="1"/>
      <color rgb="FFF57F17"/>
      <sz val="14"/>
    </font>
    <font>
      <name val="Calibri"/>
      <family val="2"/>
      <b val="1"/>
      <color rgb="FF000000"/>
      <sz val="18"/>
    </font>
    <font>
      <name val="Calibri"/>
      <family val="2"/>
      <color rgb="FF000000"/>
      <sz val="10"/>
    </font>
    <font>
      <name val="Arial"/>
      <charset val="1"/>
      <family val="0"/>
      <b val="1"/>
      <color rgb="FFF57F17"/>
      <sz val="12"/>
    </font>
    <font>
      <name val="Arial"/>
      <charset val="1"/>
      <family val="0"/>
      <b val="1"/>
      <color rgb="FFF57F17"/>
      <sz val="11"/>
    </font>
    <font>
      <name val="Arial"/>
      <b val="1"/>
      <color rgb="FF1B5E20"/>
      <sz val="14"/>
    </font>
    <font>
      <name val="Arial"/>
      <color rgb="FF555555"/>
      <sz val="10"/>
    </font>
    <font>
      <name val="Arial"/>
      <color rgb="FF0000FF"/>
      <sz val="9"/>
    </font>
    <font>
      <name val="Arial"/>
      <b val="1"/>
      <color rgb="FF1B5E20"/>
      <sz val="11"/>
    </font>
    <font>
      <name val="Arial"/>
      <b val="1"/>
      <color rgb="FFFFFFFF"/>
      <sz val="10"/>
    </font>
    <font>
      <name val="Arial"/>
      <b val="1"/>
      <color rgb="FF000000"/>
      <sz val="10"/>
    </font>
    <font>
      <name val="Arial"/>
      <color rgb="FF0000FF"/>
      <sz val="10"/>
    </font>
    <font>
      <name val="Arial"/>
      <i val="1"/>
      <color rgb="FF555555"/>
      <sz val="9"/>
    </font>
    <font>
      <name val="Arial"/>
      <color rgb="FF000000"/>
      <sz val="10"/>
    </font>
    <font>
      <name val="Arial"/>
      <b val="1"/>
      <color rgb="FF1B5E20"/>
      <sz val="10"/>
    </font>
  </fonts>
  <fills count="9">
    <fill>
      <patternFill/>
    </fill>
    <fill>
      <patternFill patternType="gray125"/>
    </fill>
    <fill>
      <patternFill patternType="solid">
        <fgColor rgb="FFFFF8E1"/>
        <bgColor rgb="FFFFFFFF"/>
      </patternFill>
    </fill>
    <fill>
      <patternFill patternType="solid">
        <fgColor rgb="FF2E7D32"/>
        <bgColor rgb="FF1B5E20"/>
      </patternFill>
    </fill>
    <fill>
      <patternFill patternType="solid">
        <fgColor rgb="FFE8F5E9"/>
        <bgColor rgb="FFFFF8E1"/>
      </patternFill>
    </fill>
    <fill>
      <patternFill patternType="solid">
        <fgColor rgb="FF2E7D32"/>
      </patternFill>
    </fill>
    <fill>
      <patternFill patternType="solid">
        <fgColor rgb="FFFFF8E1"/>
      </patternFill>
    </fill>
    <fill>
      <patternFill patternType="solid">
        <fgColor rgb="FFE8F5E9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87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2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10" fillId="3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general" vertical="bottom"/>
    </xf>
    <xf numFmtId="164" fontId="9" fillId="2" borderId="1" applyAlignment="1" pivotButton="0" quotePrefix="0" xfId="0">
      <alignment horizontal="general" vertical="bottom"/>
    </xf>
    <xf numFmtId="3" fontId="11" fillId="0" borderId="1" applyAlignment="1" pivotButton="0" quotePrefix="0" xfId="0">
      <alignment horizontal="general" vertical="bottom"/>
    </xf>
    <xf numFmtId="3" fontId="8" fillId="4" borderId="1" applyAlignment="1" pivotButton="0" quotePrefix="0" xfId="0">
      <alignment horizontal="general" vertical="bottom"/>
    </xf>
    <xf numFmtId="164" fontId="8" fillId="4" borderId="1" applyAlignment="1" pivotButton="0" quotePrefix="0" xfId="0">
      <alignment horizontal="general" vertical="bottom"/>
    </xf>
    <xf numFmtId="165" fontId="8" fillId="4" borderId="1" applyAlignment="1" pivotButton="0" quotePrefix="0" xfId="0">
      <alignment horizontal="general" vertical="bottom"/>
    </xf>
    <xf numFmtId="165" fontId="12" fillId="0" borderId="0" applyAlignment="1" pivotButton="0" quotePrefix="0" xfId="0">
      <alignment horizontal="general" vertical="bottom"/>
    </xf>
    <xf numFmtId="166" fontId="9" fillId="2" borderId="1" applyAlignment="1" pivotButton="0" quotePrefix="0" xfId="0">
      <alignment horizontal="general" vertical="bottom"/>
    </xf>
    <xf numFmtId="0" fontId="10" fillId="3" borderId="1" applyAlignment="1" pivotButton="0" quotePrefix="0" xfId="0">
      <alignment horizontal="general" vertical="bottom"/>
    </xf>
    <xf numFmtId="166" fontId="8" fillId="0" borderId="1" applyAlignment="1" pivotButton="0" quotePrefix="0" xfId="0">
      <alignment horizontal="general" vertical="bottom"/>
    </xf>
    <xf numFmtId="166" fontId="8" fillId="4" borderId="1" applyAlignment="1" pivotButton="0" quotePrefix="0" xfId="0">
      <alignment horizontal="general" vertical="bottom"/>
    </xf>
    <xf numFmtId="3" fontId="9" fillId="2" borderId="1" applyAlignment="1" pivotButton="0" quotePrefix="0" xfId="0">
      <alignment horizontal="general" vertical="bottom"/>
    </xf>
    <xf numFmtId="167" fontId="11" fillId="0" borderId="1" applyAlignment="1" pivotButton="0" quotePrefix="0" xfId="0">
      <alignment horizontal="general" vertical="bottom"/>
    </xf>
    <xf numFmtId="165" fontId="11" fillId="0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bottom"/>
    </xf>
    <xf numFmtId="0" fontId="0" fillId="4" borderId="1" applyAlignment="1" pivotButton="0" quotePrefix="0" xfId="0">
      <alignment horizontal="general" vertical="bottom"/>
    </xf>
    <xf numFmtId="165" fontId="15" fillId="4" borderId="1" applyAlignment="1" pivotButton="0" quotePrefix="0" xfId="0">
      <alignment horizontal="general" vertical="bottom"/>
    </xf>
    <xf numFmtId="165" fontId="8" fillId="0" borderId="0" applyAlignment="1" pivotButton="0" quotePrefix="0" xfId="0">
      <alignment horizontal="general" vertical="bottom"/>
    </xf>
    <xf numFmtId="9" fontId="9" fillId="2" borderId="1" applyAlignment="1" pivotButton="0" quotePrefix="0" xfId="0">
      <alignment horizontal="general" vertical="bottom"/>
    </xf>
    <xf numFmtId="9" fontId="8" fillId="4" borderId="1" applyAlignment="1" pivotButton="0" quotePrefix="0" xfId="0">
      <alignment horizontal="general" vertical="bottom"/>
    </xf>
    <xf numFmtId="165" fontId="16" fillId="4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center" wrapText="1"/>
    </xf>
    <xf numFmtId="0" fontId="0" fillId="2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2" borderId="1" applyAlignment="1" pivotButton="0" quotePrefix="0" xfId="0">
      <alignment horizontal="general" vertical="bottom"/>
    </xf>
    <xf numFmtId="0" fontId="10" fillId="3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general" vertical="bottom"/>
    </xf>
    <xf numFmtId="164" fontId="9" fillId="2" borderId="1" applyAlignment="1" pivotButton="0" quotePrefix="0" xfId="0">
      <alignment horizontal="general" vertical="bottom"/>
    </xf>
    <xf numFmtId="3" fontId="11" fillId="0" borderId="1" applyAlignment="1" pivotButton="0" quotePrefix="0" xfId="0">
      <alignment horizontal="general" vertical="bottom"/>
    </xf>
    <xf numFmtId="3" fontId="8" fillId="4" borderId="1" applyAlignment="1" pivotButton="0" quotePrefix="0" xfId="0">
      <alignment horizontal="general" vertical="bottom"/>
    </xf>
    <xf numFmtId="164" fontId="8" fillId="4" borderId="1" applyAlignment="1" pivotButton="0" quotePrefix="0" xfId="0">
      <alignment horizontal="general" vertical="bottom"/>
    </xf>
    <xf numFmtId="165" fontId="8" fillId="4" borderId="1" applyAlignment="1" pivotButton="0" quotePrefix="0" xfId="0">
      <alignment horizontal="general" vertical="bottom"/>
    </xf>
    <xf numFmtId="165" fontId="12" fillId="0" borderId="0" applyAlignment="1" pivotButton="0" quotePrefix="0" xfId="0">
      <alignment horizontal="general" vertical="bottom"/>
    </xf>
    <xf numFmtId="166" fontId="9" fillId="2" borderId="1" applyAlignment="1" pivotButton="0" quotePrefix="0" xfId="0">
      <alignment horizontal="general" vertical="bottom"/>
    </xf>
    <xf numFmtId="0" fontId="10" fillId="3" borderId="1" applyAlignment="1" pivotButton="0" quotePrefix="0" xfId="0">
      <alignment horizontal="general" vertical="bottom"/>
    </xf>
    <xf numFmtId="166" fontId="8" fillId="0" borderId="1" applyAlignment="1" pivotButton="0" quotePrefix="0" xfId="0">
      <alignment horizontal="general" vertical="bottom"/>
    </xf>
    <xf numFmtId="166" fontId="8" fillId="4" borderId="1" applyAlignment="1" pivotButton="0" quotePrefix="0" xfId="0">
      <alignment horizontal="general" vertical="bottom"/>
    </xf>
    <xf numFmtId="3" fontId="9" fillId="2" borderId="1" applyAlignment="1" pivotButton="0" quotePrefix="0" xfId="0">
      <alignment horizontal="general" vertical="bottom"/>
    </xf>
    <xf numFmtId="167" fontId="11" fillId="0" borderId="1" applyAlignment="1" pivotButton="0" quotePrefix="0" xfId="0">
      <alignment horizontal="general" vertical="bottom"/>
    </xf>
    <xf numFmtId="165" fontId="11" fillId="0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bottom"/>
    </xf>
    <xf numFmtId="0" fontId="0" fillId="4" borderId="1" applyAlignment="1" pivotButton="0" quotePrefix="0" xfId="0">
      <alignment horizontal="general" vertical="bottom"/>
    </xf>
    <xf numFmtId="165" fontId="15" fillId="4" borderId="1" applyAlignment="1" pivotButton="0" quotePrefix="0" xfId="0">
      <alignment horizontal="general" vertical="bottom"/>
    </xf>
    <xf numFmtId="165" fontId="8" fillId="0" borderId="0" applyAlignment="1" pivotButton="0" quotePrefix="0" xfId="0">
      <alignment horizontal="general" vertical="bottom"/>
    </xf>
    <xf numFmtId="9" fontId="9" fillId="2" borderId="1" applyAlignment="1" pivotButton="0" quotePrefix="0" xfId="0">
      <alignment horizontal="general" vertical="bottom"/>
    </xf>
    <xf numFmtId="9" fontId="8" fillId="4" borderId="1" applyAlignment="1" pivotButton="0" quotePrefix="0" xfId="0">
      <alignment horizontal="general" vertical="bottom"/>
    </xf>
    <xf numFmtId="165" fontId="16" fillId="4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center" wrapText="1"/>
    </xf>
    <xf numFmtId="0" fontId="0" fillId="2" borderId="1" applyAlignment="1" pivotButton="0" quotePrefix="0" xfId="0">
      <alignment horizontal="general" vertical="bottom"/>
    </xf>
    <xf numFmtId="0" fontId="0" fillId="0" borderId="4" pivotButton="0" quotePrefix="0" xfId="0"/>
    <xf numFmtId="0" fontId="0" fillId="0" borderId="5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  <xf numFmtId="0" fontId="21" fillId="5" borderId="0" applyAlignment="1" pivotButton="0" quotePrefix="0" xfId="0">
      <alignment horizontal="center" vertical="center" wrapText="1"/>
    </xf>
    <xf numFmtId="0" fontId="22" fillId="0" borderId="0" pivotButton="0" quotePrefix="0" xfId="0"/>
    <xf numFmtId="0" fontId="23" fillId="6" borderId="0" pivotButton="0" quotePrefix="0" xfId="0"/>
    <xf numFmtId="0" fontId="24" fillId="0" borderId="0" pivotButton="0" quotePrefix="0" xfId="0"/>
    <xf numFmtId="168" fontId="23" fillId="6" borderId="0" pivotButton="0" quotePrefix="0" xfId="0"/>
    <xf numFmtId="167" fontId="23" fillId="6" borderId="0" pivotButton="0" quotePrefix="0" xfId="0"/>
    <xf numFmtId="0" fontId="0" fillId="5" borderId="0" pivotButton="0" quotePrefix="0" xfId="0"/>
    <xf numFmtId="0" fontId="25" fillId="0" borderId="0" pivotButton="0" quotePrefix="0" xfId="0"/>
    <xf numFmtId="169" fontId="25" fillId="0" borderId="0" pivotButton="0" quotePrefix="0" xfId="0"/>
    <xf numFmtId="169" fontId="22" fillId="0" borderId="0" pivotButton="0" quotePrefix="0" xfId="0"/>
    <xf numFmtId="168" fontId="25" fillId="0" borderId="0" pivotButton="0" quotePrefix="0" xfId="0"/>
    <xf numFmtId="167" fontId="25" fillId="0" borderId="0" pivotButton="0" quotePrefix="0" xfId="0"/>
    <xf numFmtId="169" fontId="22" fillId="7" borderId="0" pivotButton="0" quotePrefix="0" xfId="0"/>
    <xf numFmtId="0" fontId="26" fillId="0" borderId="0" pivotButton="0" quotePrefix="0" xfId="0"/>
    <xf numFmtId="0" fontId="21" fillId="5" borderId="0" applyAlignment="1" pivotButton="0" quotePrefix="0" xfId="0">
      <alignment horizontal="left" vertical="center" wrapText="1"/>
    </xf>
    <xf numFmtId="0" fontId="22" fillId="8" borderId="0" pivotButton="0" quotePrefix="0" xfId="0"/>
    <xf numFmtId="0" fontId="25" fillId="8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CCCCCC"/>
      <rgbColor rgb="FF878787"/>
      <rgbColor rgb="FF9999FF"/>
      <rgbColor rgb="FF993366"/>
      <rgbColor rgb="FFFFF8E1"/>
      <rgbColor rgb="FFE8F5E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57F17"/>
      <rgbColor rgb="FF4F81BD"/>
      <rgbColor rgb="FF969696"/>
      <rgbColor rgb="FF003366"/>
      <rgbColor rgb="FF2E7D32"/>
      <rgbColor rgb="FF003300"/>
      <rgbColor rgb="FF333300"/>
      <rgbColor rgb="FF993300"/>
      <rgbColor rgb="FF993366"/>
      <rgbColor rgb="FF333399"/>
      <rgbColor rgb="FF555555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Loss cost by process step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barChart>
        <barDir val="col"/>
        <grouping val="clustered"/>
        <varyColors val="0"/>
        <ser>
          <idx val="0"/>
          <order val="0"/>
          <tx>
            <strRef>
              <f>'3. Site Food Loss Map'!F5</f>
              <strCache>
                <ptCount val="1"/>
                <pt idx="0">
                  <v>Loss cost ($/yr basis)</v>
                </pt>
              </strCache>
            </strRef>
          </tx>
          <spPr>
            <a:solidFill xmlns:a="http://schemas.openxmlformats.org/drawingml/2006/main">
              <a:srgbClr val="4f81bd"/>
            </a:solidFill>
            <a:ln xmlns:a="http://schemas.openxmlformats.org/drawingml/2006/main" w="0">
              <a:noFill/>
              <a:prstDash val="solid"/>
            </a:ln>
          </spPr>
          <invertIfNegative val="0"/>
          <dLbls>
            <txPr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latin typeface="Arial"/>
                  </a:defRPr>
                </a:pPr>
                <a:r>
                  <a:t>None</a:t>
                </a:r>
              </a:p>
            </txPr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'3. Site Food Loss Map'!$A$6:$A$11</f>
              <strCache>
                <ptCount val="6"/>
                <pt idx="0">
                  <v>Receiving</v>
                </pt>
                <pt idx="1">
                  <v>Storage</v>
                </pt>
                <pt idx="2">
                  <v>Preparation</v>
                </pt>
                <pt idx="3">
                  <v>Production</v>
                </pt>
                <pt idx="4">
                  <v>Weigh / pack</v>
                </pt>
                <pt idx="5">
                  <v>Dispatch</v>
                </pt>
              </strCache>
            </strRef>
          </cat>
          <val>
            <numRef>
              <f>'3. Site Food Loss Map'!$F$6:$F$11</f>
              <numCache>
                <formatCode>\$#,##0</formatCode>
                <ptCount val="6"/>
                <pt idx="0">
                  <v>2240</v>
                </pt>
                <pt idx="1">
                  <v>3360</v>
                </pt>
                <pt idx="2">
                  <v>16740</v>
                </pt>
                <pt idx="3">
                  <v>11160</v>
                </pt>
                <pt idx="4">
                  <v>11070</v>
                </pt>
                <pt idx="5">
                  <v>2460</v>
                </pt>
              </numCache>
            </numRef>
          </val>
        </ser>
        <gapWidth val="150"/>
        <overlap val="0"/>
        <axId val="47356697"/>
        <axId val="88377288"/>
      </barChart>
      <catAx>
        <axId val="47356697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</a:p>
        </txPr>
        <crossAx val="88377288"/>
        <crosses val="autoZero"/>
        <auto val="1"/>
        <lblAlgn val="ctr"/>
        <lblOffset val="100"/>
        <noMultiLvlLbl val="0"/>
      </catAx>
      <valAx>
        <axId val="88377288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\$#,##0" sourceLinked="1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</a:p>
        </txPr>
        <crossAx val="47356697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twoCellAnchor editAs="oneCell">
    <from>
      <col>8</col>
      <colOff>0</colOff>
      <row>4</row>
      <rowOff>0</rowOff>
    </from>
    <to>
      <col>17</col>
      <colOff>255960</colOff>
      <row>18</row>
      <rowOff>61920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0" customWidth="1" style="32" min="1" max="1"/>
    <col width="16" customWidth="1" style="32" min="2" max="3"/>
    <col width="14" customWidth="1" style="32" min="4" max="4"/>
    <col width="10" customWidth="1" style="32" min="5" max="5"/>
    <col width="18" customWidth="1" style="32" min="6" max="6"/>
    <col width="22" customWidth="1" style="32" min="7" max="7"/>
  </cols>
  <sheetData>
    <row r="1" ht="24" customHeight="1" s="33">
      <c r="A1" s="34" t="inlineStr">
        <is>
          <t>Site Food Loss Map  (Flagship Tool)</t>
        </is>
      </c>
    </row>
    <row r="2" ht="15" customHeight="1" s="33">
      <c r="A2" s="35" t="inlineStr">
        <is>
          <t>Level 3 — Map loss at every process step. Enter blue cells; loss % and $ calculate automatically.</t>
        </is>
      </c>
    </row>
    <row r="3" ht="15" customHeight="1" s="33">
      <c r="A3" s="36" t="inlineStr">
        <is>
          <t>Blue cells = enter your data.  Black cells = calculated automatically (do not edit).</t>
        </is>
      </c>
    </row>
    <row r="5" ht="26.85" customHeight="1" s="33">
      <c r="A5" s="40" t="inlineStr">
        <is>
          <t>Process step</t>
        </is>
      </c>
      <c r="B5" s="40" t="inlineStr">
        <is>
          <t>Input volume (kg)</t>
        </is>
      </c>
      <c r="C5" s="40" t="inlineStr">
        <is>
          <t>Loss volume (kg)</t>
        </is>
      </c>
      <c r="D5" s="40" t="inlineStr">
        <is>
          <t>Cost per kg ($)</t>
        </is>
      </c>
      <c r="E5" s="40" t="inlineStr">
        <is>
          <t>Loss %</t>
        </is>
      </c>
      <c r="F5" s="40" t="inlineStr">
        <is>
          <t>Loss cost ($/yr basis)</t>
        </is>
      </c>
      <c r="G5" s="40" t="inlineStr">
        <is>
          <t>Primary cause</t>
        </is>
      </c>
    </row>
    <row r="6" ht="15" customHeight="1" s="33">
      <c r="A6" s="41" t="inlineStr">
        <is>
          <t>Receiving</t>
        </is>
      </c>
      <c r="B6" s="52" t="n">
        <v>100000</v>
      </c>
      <c r="C6" s="52" t="n">
        <v>800</v>
      </c>
      <c r="D6" s="42" t="n">
        <v>2.8</v>
      </c>
      <c r="E6" s="53">
        <f>IF(B6=0,0,C6/B6)</f>
        <v/>
      </c>
      <c r="F6" s="54">
        <f>C6*D6</f>
        <v/>
      </c>
      <c r="G6" s="39" t="inlineStr">
        <is>
          <t>Spec rejection</t>
        </is>
      </c>
    </row>
    <row r="7" ht="15" customHeight="1" s="33">
      <c r="A7" s="41" t="inlineStr">
        <is>
          <t>Storage</t>
        </is>
      </c>
      <c r="B7" s="52" t="n">
        <v>99200</v>
      </c>
      <c r="C7" s="52" t="n">
        <v>1200</v>
      </c>
      <c r="D7" s="42" t="n">
        <v>2.8</v>
      </c>
      <c r="E7" s="53">
        <f>IF(B7=0,0,C7/B7)</f>
        <v/>
      </c>
      <c r="F7" s="54">
        <f>C7*D7</f>
        <v/>
      </c>
      <c r="G7" s="39" t="inlineStr">
        <is>
          <t>Spoilage</t>
        </is>
      </c>
    </row>
    <row r="8" ht="15" customHeight="1" s="33">
      <c r="A8" s="41" t="inlineStr">
        <is>
          <t>Preparation</t>
        </is>
      </c>
      <c r="B8" s="52" t="n">
        <v>98000</v>
      </c>
      <c r="C8" s="52" t="n">
        <v>5400</v>
      </c>
      <c r="D8" s="42" t="n">
        <v>3.1</v>
      </c>
      <c r="E8" s="53">
        <f>IF(B8=0,0,C8/B8)</f>
        <v/>
      </c>
      <c r="F8" s="54">
        <f>C8*D8</f>
        <v/>
      </c>
      <c r="G8" s="39" t="inlineStr">
        <is>
          <t>Trim / offcut</t>
        </is>
      </c>
    </row>
    <row r="9" ht="15" customHeight="1" s="33">
      <c r="A9" s="41" t="inlineStr">
        <is>
          <t>Production</t>
        </is>
      </c>
      <c r="B9" s="52" t="n">
        <v>92600</v>
      </c>
      <c r="C9" s="52" t="n">
        <v>3100</v>
      </c>
      <c r="D9" s="42" t="n">
        <v>3.6</v>
      </c>
      <c r="E9" s="53">
        <f>IF(B9=0,0,C9/B9)</f>
        <v/>
      </c>
      <c r="F9" s="54">
        <f>C9*D9</f>
        <v/>
      </c>
      <c r="G9" s="39" t="inlineStr">
        <is>
          <t>Changeover / start-up</t>
        </is>
      </c>
    </row>
    <row r="10" ht="15" customHeight="1" s="33">
      <c r="A10" s="41" t="inlineStr">
        <is>
          <t>Weigh / pack</t>
        </is>
      </c>
      <c r="B10" s="52" t="n">
        <v>89500</v>
      </c>
      <c r="C10" s="52" t="n">
        <v>2700</v>
      </c>
      <c r="D10" s="42" t="n">
        <v>4.1</v>
      </c>
      <c r="E10" s="53">
        <f>IF(B10=0,0,C10/B10)</f>
        <v/>
      </c>
      <c r="F10" s="54">
        <f>C10*D10</f>
        <v/>
      </c>
      <c r="G10" s="39" t="inlineStr">
        <is>
          <t>Giveaway</t>
        </is>
      </c>
    </row>
    <row r="11" ht="15" customHeight="1" s="33">
      <c r="A11" s="41" t="inlineStr">
        <is>
          <t>Dispatch</t>
        </is>
      </c>
      <c r="B11" s="52" t="n">
        <v>86800</v>
      </c>
      <c r="C11" s="52" t="n">
        <v>600</v>
      </c>
      <c r="D11" s="42" t="n">
        <v>4.1</v>
      </c>
      <c r="E11" s="53">
        <f>IF(B11=0,0,C11/B11)</f>
        <v/>
      </c>
      <c r="F11" s="54">
        <f>C11*D11</f>
        <v/>
      </c>
      <c r="G11" s="39" t="inlineStr">
        <is>
          <t>Damage</t>
        </is>
      </c>
    </row>
    <row r="12" ht="15" customHeight="1" s="33">
      <c r="A12" s="55" t="inlineStr">
        <is>
          <t>TOTAL SITE LOSS</t>
        </is>
      </c>
      <c r="B12" s="56" t="n"/>
      <c r="C12" s="44">
        <f>SUM(C6:C11)</f>
        <v/>
      </c>
      <c r="D12" s="56" t="n"/>
      <c r="E12" s="56" t="n"/>
      <c r="F12" s="57">
        <f>SUM(F6:F11)</f>
        <v/>
      </c>
      <c r="G12" s="56" t="n"/>
    </row>
    <row r="14" ht="15" customHeight="1" s="33">
      <c r="A14" s="37" t="inlineStr">
        <is>
          <t>Largest dollar loss node:</t>
        </is>
      </c>
      <c r="C14" s="38">
        <f>INDEX(A6:A11,MATCH(MAX(F6:F11),F6:F11,0))</f>
        <v/>
      </c>
    </row>
    <row r="15" ht="15" customHeight="1" s="33">
      <c r="A15" s="37" t="inlineStr">
        <is>
          <t>Value of largest node:</t>
        </is>
      </c>
      <c r="C15" s="58">
        <f>MAX(F6:F11)</f>
        <v/>
      </c>
    </row>
  </sheetData>
  <mergeCells count="3">
    <mergeCell ref="A3:G3"/>
    <mergeCell ref="A2:G2"/>
    <mergeCell ref="A1:G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F432F45DD22141ADF8AA9A6C9A83AC" ma:contentTypeVersion="16" ma:contentTypeDescription="Create a new document." ma:contentTypeScope="" ma:versionID="83d41547f89c592d4790cbe544394c02">
  <xsd:schema xmlns:xsd="http://www.w3.org/2001/XMLSchema" xmlns:xs="http://www.w3.org/2001/XMLSchema" xmlns:p="http://schemas.microsoft.com/office/2006/metadata/properties" xmlns:ns2="0b41b8ca-a4f4-4f1d-a350-a87b4d2b4a74" xmlns:ns3="757fca47-ae8b-4686-b2b5-a10067c43534" targetNamespace="http://schemas.microsoft.com/office/2006/metadata/properties" ma:root="true" ma:fieldsID="94ff3e8694f8c0f4490d906d607e4987" ns2:_="" ns3:_="">
    <xsd:import namespace="0b41b8ca-a4f4-4f1d-a350-a87b4d2b4a74"/>
    <xsd:import namespace="757fca47-ae8b-4686-b2b5-a10067c435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1b8ca-a4f4-4f1d-a350-a87b4d2b4a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5e47dcd-2ffb-410b-9bd9-2c49346c88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fca47-ae8b-4686-b2b5-a10067c4353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1d4bafa-d29c-4f33-bded-f745678c8826}" ma:internalName="TaxCatchAll" ma:showField="CatchAllData" ma:web="757fca47-ae8b-4686-b2b5-a10067c435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41b8ca-a4f4-4f1d-a350-a87b4d2b4a74">
      <Terms xmlns="http://schemas.microsoft.com/office/infopath/2007/PartnerControls"/>
    </lcf76f155ced4ddcb4097134ff3c332f>
    <TaxCatchAll xmlns="757fca47-ae8b-4686-b2b5-a10067c43534" xsi:nil="true"/>
  </documentManagement>
</p:properties>
</file>

<file path=customXml/itemProps1.xml><?xml version="1.0" encoding="utf-8"?>
<ds:datastoreItem xmlns:ds="http://schemas.openxmlformats.org/officeDocument/2006/customXml" ds:itemID="{3F5FF285-EF46-4A73-A744-298B1C598C12}"/>
</file>

<file path=customXml/itemProps2.xml><?xml version="1.0" encoding="utf-8"?>
<ds:datastoreItem xmlns:ds="http://schemas.openxmlformats.org/officeDocument/2006/customXml" ds:itemID="{7FA36BAE-9F1E-4E89-9B24-058DE561697E}"/>
</file>

<file path=customXml/itemProps3.xml><?xml version="1.0" encoding="utf-8"?>
<ds:datastoreItem xmlns:ds="http://schemas.openxmlformats.org/officeDocument/2006/customXml" ds:itemID="{5689EA20-DFA7-4BE2-844E-0CA1517AFB1B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revision>1</cp:revision>
  <dcterms:created xsi:type="dcterms:W3CDTF">2026-06-30T07:21:03Z</dcterms:created>
  <dcterms:modified xsi:type="dcterms:W3CDTF">2026-07-10T00:49:18Z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0x010100C2F432F45DD22141ADF8AA9A6C9A83AC</vt:lpwstr>
  </property>
</Properties>
</file>