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5. Forecast vs Wast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#,##0.0"/>
    <numFmt numFmtId="167" formatCode="0.0%"/>
    <numFmt numFmtId="168" formatCode="$#,##0.00"/>
    <numFmt numFmtId="169" formatCode="$#,##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B5E20"/>
      <sz val="16"/>
    </font>
    <font>
      <name val="Arial"/>
      <charset val="1"/>
      <family val="0"/>
      <i val="1"/>
      <color rgb="FF555555"/>
      <sz val="10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1B5E20"/>
      <sz val="12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57F17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b val="1"/>
      <color rgb="FFF57F17"/>
      <sz val="12"/>
    </font>
    <font>
      <name val="Arial"/>
      <charset val="1"/>
      <family val="0"/>
      <b val="1"/>
      <color rgb="FFF57F17"/>
      <sz val="11"/>
    </font>
    <font>
      <name val="Arial"/>
      <b val="1"/>
      <color rgb="FF1B5E20"/>
      <sz val="14"/>
    </font>
    <font>
      <name val="Arial"/>
      <color rgb="FF555555"/>
      <sz val="10"/>
    </font>
    <font>
      <name val="Arial"/>
      <color rgb="FF0000FF"/>
      <sz val="9"/>
    </font>
    <font>
      <name val="Arial"/>
      <b val="1"/>
      <color rgb="FF1B5E20"/>
      <sz val="11"/>
    </font>
    <font>
      <name val="Arial"/>
      <b val="1"/>
      <color rgb="FFFFFFFF"/>
      <sz val="10"/>
    </font>
    <font>
      <name val="Arial"/>
      <b val="1"/>
      <color rgb="FF000000"/>
      <sz val="10"/>
    </font>
    <font>
      <name val="Arial"/>
      <color rgb="FF0000FF"/>
      <sz val="10"/>
    </font>
    <font>
      <name val="Arial"/>
      <i val="1"/>
      <color rgb="FF555555"/>
      <sz val="9"/>
    </font>
    <font>
      <name val="Arial"/>
      <color rgb="FF000000"/>
      <sz val="10"/>
    </font>
    <font>
      <name val="Arial"/>
      <b val="1"/>
      <color rgb="FF1B5E20"/>
      <sz val="10"/>
    </font>
  </fonts>
  <fills count="9">
    <fill>
      <patternFill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5" borderId="0" applyAlignment="1" pivotButton="0" quotePrefix="0" xfId="0">
      <alignment horizontal="center" vertical="center" wrapText="1"/>
    </xf>
    <xf numFmtId="0" fontId="22" fillId="0" borderId="0" pivotButton="0" quotePrefix="0" xfId="0"/>
    <xf numFmtId="0" fontId="23" fillId="6" borderId="0" pivotButton="0" quotePrefix="0" xfId="0"/>
    <xf numFmtId="0" fontId="24" fillId="0" borderId="0" pivotButton="0" quotePrefix="0" xfId="0"/>
    <xf numFmtId="168" fontId="23" fillId="6" borderId="0" pivotButton="0" quotePrefix="0" xfId="0"/>
    <xf numFmtId="167" fontId="23" fillId="6" borderId="0" pivotButton="0" quotePrefix="0" xfId="0"/>
    <xf numFmtId="0" fontId="0" fillId="5" borderId="0" pivotButton="0" quotePrefix="0" xfId="0"/>
    <xf numFmtId="0" fontId="25" fillId="0" borderId="0" pivotButton="0" quotePrefix="0" xfId="0"/>
    <xf numFmtId="169" fontId="25" fillId="0" borderId="0" pivotButton="0" quotePrefix="0" xfId="0"/>
    <xf numFmtId="169" fontId="22" fillId="0" borderId="0" pivotButton="0" quotePrefix="0" xfId="0"/>
    <xf numFmtId="168" fontId="25" fillId="0" borderId="0" pivotButton="0" quotePrefix="0" xfId="0"/>
    <xf numFmtId="167" fontId="25" fillId="0" borderId="0" pivotButton="0" quotePrefix="0" xfId="0"/>
    <xf numFmtId="169" fontId="22" fillId="7" borderId="0" pivotButton="0" quotePrefix="0" xfId="0"/>
    <xf numFmtId="0" fontId="26" fillId="0" borderId="0" pivotButton="0" quotePrefix="0" xfId="0"/>
    <xf numFmtId="0" fontId="21" fillId="5" borderId="0" applyAlignment="1" pivotButton="0" quotePrefix="0" xfId="0">
      <alignment horizontal="left" vertical="center" wrapText="1"/>
    </xf>
    <xf numFmtId="0" fontId="22" fillId="8" borderId="0" pivotButton="0" quotePrefix="0" xfId="0"/>
    <xf numFmtId="0" fontId="2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Forecast error vs waste cost by SKU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'5. Forecast vs Waste'!G5</f>
              <strCache>
                <ptCount val="1"/>
                <pt idx="0">
                  <v>Waste cost ($)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0">
              <a:noFill/>
              <a:prstDash val="solid"/>
            </a:ln>
          </spPr>
          <invertIfNegative val="0"/>
          <dLbls>
            <txPr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latin typeface="Arial"/>
                  </a:defRPr>
                </a:pPr>
                <a:r>
                  <a:t>None</a:t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'5. Forecast vs Waste'!$A$6:$A$10</f>
              <strCache>
                <ptCount val="5"/>
                <pt idx="0">
                  <v>SKU-A Fresh pasta 400g</v>
                </pt>
                <pt idx="1">
                  <v>SKU-B Sauce jar 500g</v>
                </pt>
                <pt idx="2">
                  <v>SKU-C Ready meal 350g</v>
                </pt>
                <pt idx="3">
                  <v>SKU-D Soup pouch 600g</v>
                </pt>
                <pt idx="4">
                  <v>SKU-E Dessert tub 200g</v>
                </pt>
              </strCache>
            </strRef>
          </cat>
          <val>
            <numRef>
              <f>'5. Forecast vs Waste'!$G$6:$G$10</f>
              <numCache>
                <formatCode>\$#,##0</formatCode>
                <ptCount val="5"/>
                <pt idx="0">
                  <v>1116</v>
                </pt>
                <pt idx="1">
                  <v>216</v>
                </pt>
                <pt idx="2">
                  <v>1296</v>
                </pt>
                <pt idx="3">
                  <v>144</v>
                </pt>
                <pt idx="4">
                  <v>861</v>
                </pt>
              </numCache>
            </numRef>
          </val>
        </ser>
        <gapWidth val="150"/>
        <overlap val="0"/>
        <axId val="52995642"/>
        <axId val="55828004"/>
      </barChart>
      <catAx>
        <axId val="5299564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</a:p>
        </txPr>
        <crossAx val="55828004"/>
        <crosses val="autoZero"/>
        <auto val="1"/>
        <lblAlgn val="ctr"/>
        <lblOffset val="100"/>
        <noMultiLvlLbl val="0"/>
      </catAx>
      <valAx>
        <axId val="558280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\$#,##0" sourceLinked="1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</a:p>
        </txPr>
        <crossAx val="5299564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 editAs="oneCell">
    <from>
      <col>8</col>
      <colOff>0</colOff>
      <row>4</row>
      <rowOff>0</rowOff>
    </from>
    <to>
      <col>17</col>
      <colOff>255960</colOff>
      <row>18</row>
      <rowOff>61920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32" min="1" max="1"/>
    <col width="14" customWidth="1" style="32" min="2" max="3"/>
    <col width="12" customWidth="1" style="32" min="4" max="4"/>
    <col width="14" customWidth="1" style="32" min="5" max="5"/>
    <col width="16" customWidth="1" style="32" min="6" max="6"/>
    <col width="14" customWidth="1" style="32" min="7" max="7"/>
  </cols>
  <sheetData>
    <row r="1" ht="24" customHeight="1" s="33">
      <c r="A1" s="34" t="inlineStr">
        <is>
          <t>Forecast Accuracy vs Waste Model</t>
        </is>
      </c>
    </row>
    <row r="2" ht="15" customHeight="1" s="33">
      <c r="A2" s="35" t="inlineStr">
        <is>
          <t>Level 3 — Link SKU forecast error to waste to find where better forecasting recovers margin.</t>
        </is>
      </c>
    </row>
    <row r="3" ht="15" customHeight="1" s="33">
      <c r="A3" s="36" t="inlineStr">
        <is>
          <t>Blue cells = enter your data.  Black cells = calculated automatically (do not edit).</t>
        </is>
      </c>
    </row>
    <row r="5" ht="26.85" customHeight="1" s="33">
      <c r="A5" s="40" t="inlineStr">
        <is>
          <t>SKU</t>
        </is>
      </c>
      <c r="B5" s="40" t="inlineStr">
        <is>
          <t>Forecast units</t>
        </is>
      </c>
      <c r="C5" s="40" t="inlineStr">
        <is>
          <t>Actual units</t>
        </is>
      </c>
      <c r="D5" s="40" t="inlineStr">
        <is>
          <t>Waste units</t>
        </is>
      </c>
      <c r="E5" s="40" t="inlineStr">
        <is>
          <t>Cost per unit ($)</t>
        </is>
      </c>
      <c r="F5" s="40" t="inlineStr">
        <is>
          <t>Forecast error (MAPE)</t>
        </is>
      </c>
      <c r="G5" s="40" t="inlineStr">
        <is>
          <t>Waste cost ($)</t>
        </is>
      </c>
    </row>
    <row r="6" ht="15" customHeight="1" s="33">
      <c r="A6" s="41" t="inlineStr">
        <is>
          <t>SKU-A Fresh pasta 400g</t>
        </is>
      </c>
      <c r="B6" s="52" t="n">
        <v>5000</v>
      </c>
      <c r="C6" s="52" t="n">
        <v>4200</v>
      </c>
      <c r="D6" s="52" t="n">
        <v>620</v>
      </c>
      <c r="E6" s="42" t="n">
        <v>1.8</v>
      </c>
      <c r="F6" s="53">
        <f>IF(C6=0,0,ABS(B6-C6)/C6)</f>
        <v/>
      </c>
      <c r="G6" s="54">
        <f>D6*E6</f>
        <v/>
      </c>
    </row>
    <row r="7" ht="15" customHeight="1" s="33">
      <c r="A7" s="41" t="inlineStr">
        <is>
          <t>SKU-B Sauce jar 500g</t>
        </is>
      </c>
      <c r="B7" s="52" t="n">
        <v>8000</v>
      </c>
      <c r="C7" s="52" t="n">
        <v>7600</v>
      </c>
      <c r="D7" s="52" t="n">
        <v>180</v>
      </c>
      <c r="E7" s="42" t="n">
        <v>1.2</v>
      </c>
      <c r="F7" s="53">
        <f>IF(C7=0,0,ABS(B7-C7)/C7)</f>
        <v/>
      </c>
      <c r="G7" s="54">
        <f>D7*E7</f>
        <v/>
      </c>
    </row>
    <row r="8" ht="15" customHeight="1" s="33">
      <c r="A8" s="41" t="inlineStr">
        <is>
          <t>SKU-C Ready meal 350g</t>
        </is>
      </c>
      <c r="B8" s="52" t="n">
        <v>3000</v>
      </c>
      <c r="C8" s="52" t="n">
        <v>2100</v>
      </c>
      <c r="D8" s="52" t="n">
        <v>540</v>
      </c>
      <c r="E8" s="42" t="n">
        <v>2.4</v>
      </c>
      <c r="F8" s="53">
        <f>IF(C8=0,0,ABS(B8-C8)/C8)</f>
        <v/>
      </c>
      <c r="G8" s="54">
        <f>D8*E8</f>
        <v/>
      </c>
    </row>
    <row r="9" ht="15" customHeight="1" s="33">
      <c r="A9" s="41" t="inlineStr">
        <is>
          <t>SKU-D Soup pouch 600g</t>
        </is>
      </c>
      <c r="B9" s="52" t="n">
        <v>4500</v>
      </c>
      <c r="C9" s="52" t="n">
        <v>4300</v>
      </c>
      <c r="D9" s="52" t="n">
        <v>90</v>
      </c>
      <c r="E9" s="42" t="n">
        <v>1.6</v>
      </c>
      <c r="F9" s="53">
        <f>IF(C9=0,0,ABS(B9-C9)/C9)</f>
        <v/>
      </c>
      <c r="G9" s="54">
        <f>D9*E9</f>
        <v/>
      </c>
    </row>
    <row r="10" ht="15" customHeight="1" s="33">
      <c r="A10" s="41" t="inlineStr">
        <is>
          <t>SKU-E Dessert tub 200g</t>
        </is>
      </c>
      <c r="B10" s="52" t="n">
        <v>2000</v>
      </c>
      <c r="C10" s="52" t="n">
        <v>1250</v>
      </c>
      <c r="D10" s="52" t="n">
        <v>410</v>
      </c>
      <c r="E10" s="42" t="n">
        <v>2.1</v>
      </c>
      <c r="F10" s="53">
        <f>IF(C10=0,0,ABS(B10-C10)/C10)</f>
        <v/>
      </c>
      <c r="G10" s="54">
        <f>D10*E10</f>
        <v/>
      </c>
    </row>
    <row r="11" ht="15" customHeight="1" s="33">
      <c r="A11" s="55" t="inlineStr">
        <is>
          <t>TOTAL</t>
        </is>
      </c>
      <c r="B11" s="56" t="n"/>
      <c r="C11" s="56" t="n"/>
      <c r="D11" s="44">
        <f>SUM(D6:D10)</f>
        <v/>
      </c>
      <c r="E11" s="56" t="n"/>
      <c r="F11" s="56" t="n"/>
      <c r="G11" s="61">
        <f>SUM(G6:G10)</f>
        <v/>
      </c>
    </row>
    <row r="13" ht="15" customHeight="1" s="33">
      <c r="A13" s="37" t="inlineStr">
        <is>
          <t>Highest-error SKU:</t>
        </is>
      </c>
      <c r="C13" s="38">
        <f>INDEX(A6:A10,MATCH(MAX(F6:F10),F6:F10,0))</f>
        <v/>
      </c>
    </row>
  </sheetData>
  <mergeCells count="3">
    <mergeCell ref="A3:G3"/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Props1.xml><?xml version="1.0" encoding="utf-8"?>
<ds:datastoreItem xmlns:ds="http://schemas.openxmlformats.org/officeDocument/2006/customXml" ds:itemID="{A91AED08-D42F-4736-B4FB-A8A88F4B7112}"/>
</file>

<file path=customXml/itemProps2.xml><?xml version="1.0" encoding="utf-8"?>
<ds:datastoreItem xmlns:ds="http://schemas.openxmlformats.org/officeDocument/2006/customXml" ds:itemID="{29E3B301-C5BE-48A3-BBA3-192003DAFBAE}"/>
</file>

<file path=customXml/itemProps3.xml><?xml version="1.0" encoding="utf-8"?>
<ds:datastoreItem xmlns:ds="http://schemas.openxmlformats.org/officeDocument/2006/customXml" ds:itemID="{7164813D-92A6-46B7-861D-5AD6B9B4D50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2026-06-30T07:21:03Z</dcterms:created>
  <dcterms:modified xsi:type="dcterms:W3CDTF">2026-07-10T00:49:18Z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</Properties>
</file>